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82169C77-69B5-436F-85FD-5A04EBA43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<sst xmlns="http://schemas.openxmlformats.org/spreadsheetml/2006/main" count="64" uniqueCount="64">
  <si>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</si>
  <si>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</si>
  <si>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</si>
  <si>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</si>
  <si>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</si>
  <si>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</si>
  <si>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</si>
  <si>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</si>
  <si>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</si>
  <si>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</si>
  <si>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</si>
  <si>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</si>
  <si>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</si>
  <si>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</si>
  <si>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</si>
  <si>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</si>
  <si>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</si>
  <si>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</si>
  <si>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</si>
  <si>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</si>
  <si>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</si>
  <si>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</si>
  <si>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</si>
  <si>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</si>
  <si>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</si>
  <si>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</si>
  <si>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</si>
  <si>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</si>
  <si>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</si>
  <si>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</si>
  <si>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</si>
  <si>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</si>
  <si>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</si>
  <si>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</si>
  <si>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</si>
  <si>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</si>
  <si>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</si>
  <si>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</si>
  <si>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</si>
  <si>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</si>
  <si>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</si>
  <si>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</si>
  <si>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</si>
  <si>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</si>
  <si>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</si>
  <si>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</si>
  <si>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</si>
  <si>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</si>
  <si>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</si>
  <si>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</si>
  <si>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</si>
  <si>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</si>
  <si>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</si>
  <si>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</si>
  <si>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</si>
  <si>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</si>
  <si>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</si>
  <si>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</si>
  <si>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</si>
  <si>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</si>
  <si>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</si>
  <si>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</si>
  <si>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</si>
  <si>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SAN FELIPE,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</si>
</sst>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2733675</xdr:colOff>
      <xdr:row>40</xdr:row>
      <xdr:rowOff>133350</xdr:rowOff>
    </xdr:from>
    <xdr:to>
      <xdr:col>5</xdr:col>
      <xdr:colOff>347455</xdr:colOff>
      <xdr:row>48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DF041FA-7825-4B13-B13B-A9D4FA1497B5}"/>
            </a:ext>
          </a:extLst>
        </xdr:cNvPr>
        <xdr:cNvSpPr txBox="1"/>
      </xdr:nvSpPr>
      <xdr:spPr>
        <a:xfrm>
          <a:off x="2733675" y="6581775"/>
          <a:ext cx="612913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sqref="A1:G47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17739091.649999999</v>
      </c>
      <c r="C5" s="15">
        <f t="shared" ref="C5:G5" si="0">+C6+C9+C18+C22+C25+C30</f>
        <v>3006439.8500000006</v>
      </c>
      <c r="D5" s="15">
        <f t="shared" si="0"/>
        <v>20745531.5</v>
      </c>
      <c r="E5" s="15">
        <f t="shared" si="0"/>
        <v>12579231.489999998</v>
      </c>
      <c r="F5" s="15">
        <f t="shared" si="0"/>
        <v>12579231.489999998</v>
      </c>
      <c r="G5" s="15">
        <f t="shared" si="0"/>
        <v>8166300.0100000016</v>
      </c>
    </row>
    <row r="6" spans="1:8" x14ac:dyDescent="0.2">
      <c r="A6" s="8" t="s">
        <v>0</v>
      </c>
      <c r="B6" s="16">
        <f>SUM(B7:B8)</f>
        <v>2899356.35</v>
      </c>
      <c r="C6" s="16">
        <f>SUM(C7:C8)</f>
        <v>13234.24</v>
      </c>
      <c r="D6" s="16">
        <f t="shared" ref="D6:G6" si="1">SUM(D7:D8)</f>
        <v>2912590.5900000003</v>
      </c>
      <c r="E6" s="16">
        <f t="shared" si="1"/>
        <v>2161090.0699999998</v>
      </c>
      <c r="F6" s="16">
        <f t="shared" si="1"/>
        <v>2161090.0699999998</v>
      </c>
      <c r="G6" s="16">
        <f t="shared" si="1"/>
        <v>751500.52000000048</v>
      </c>
      <c r="H6" s="7">
        <v>0</v>
      </c>
    </row>
    <row r="7" spans="1:8" x14ac:dyDescent="0.2">
      <c r="A7" s="9" t="s">
        <v>1</v>
      </c>
      <c r="B7" s="17">
        <v>2899356.35</v>
      </c>
      <c r="C7" s="17">
        <v>13234.24</v>
      </c>
      <c r="D7" s="17">
        <f>B7+C7</f>
        <v>2912590.5900000003</v>
      </c>
      <c r="E7" s="17">
        <v>2161090.0699999998</v>
      </c>
      <c r="F7" s="17">
        <v>2161090.0699999998</v>
      </c>
      <c r="G7" s="17">
        <f>D7-E7</f>
        <v>751500.52000000048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11989135.08</v>
      </c>
      <c r="C9" s="16">
        <f>SUM(C10:C17)</f>
        <v>2392317.2400000002</v>
      </c>
      <c r="D9" s="16">
        <f t="shared" ref="D9:G9" si="2">SUM(D10:D17)</f>
        <v>14381452.32</v>
      </c>
      <c r="E9" s="16">
        <f t="shared" si="2"/>
        <v>8125640.8099999996</v>
      </c>
      <c r="F9" s="16">
        <f t="shared" si="2"/>
        <v>8125640.8099999996</v>
      </c>
      <c r="G9" s="16">
        <f t="shared" si="2"/>
        <v>6255811.5100000007</v>
      </c>
      <c r="H9" s="7">
        <v>0</v>
      </c>
    </row>
    <row r="10" spans="1:8" x14ac:dyDescent="0.2">
      <c r="A10" s="9" t="s">
        <v>4</v>
      </c>
      <c r="B10" s="17">
        <v>11989135.08</v>
      </c>
      <c r="C10" s="17">
        <v>2392317.2400000002</v>
      </c>
      <c r="D10" s="17">
        <f t="shared" ref="D10:D17" si="3">B10+C10</f>
        <v>14381452.32</v>
      </c>
      <c r="E10" s="17">
        <v>8125640.8099999996</v>
      </c>
      <c r="F10" s="17">
        <v>8125640.8099999996</v>
      </c>
      <c r="G10" s="17">
        <f t="shared" ref="G10:G17" si="4">D10-E10</f>
        <v>6255811.5100000007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2850600.22</v>
      </c>
      <c r="C18" s="16">
        <f>SUM(C19:C21)</f>
        <v>600888.37</v>
      </c>
      <c r="D18" s="16">
        <f t="shared" ref="D18:G18" si="5">SUM(D19:D21)</f>
        <v>3451488.5900000003</v>
      </c>
      <c r="E18" s="16">
        <f t="shared" si="5"/>
        <v>2292500.61</v>
      </c>
      <c r="F18" s="16">
        <f t="shared" si="5"/>
        <v>2292500.61</v>
      </c>
      <c r="G18" s="16">
        <f t="shared" si="5"/>
        <v>1158987.9800000004</v>
      </c>
      <c r="H18" s="7">
        <v>0</v>
      </c>
    </row>
    <row r="19" spans="1:8" x14ac:dyDescent="0.2">
      <c r="A19" s="9" t="s">
        <v>13</v>
      </c>
      <c r="B19" s="17">
        <v>2850600.22</v>
      </c>
      <c r="C19" s="17">
        <v>600888.37</v>
      </c>
      <c r="D19" s="17">
        <f t="shared" ref="D19:D21" si="6">B19+C19</f>
        <v>3451488.5900000003</v>
      </c>
      <c r="E19" s="17">
        <v>2292500.61</v>
      </c>
      <c r="F19" s="17">
        <v>2292500.61</v>
      </c>
      <c r="G19" s="17">
        <f t="shared" ref="G19:G21" si="7">D19-E19</f>
        <v>1158987.9800000004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17739091.649999999</v>
      </c>
      <c r="C36" s="18">
        <f t="shared" si="17"/>
        <v>3006439.8500000006</v>
      </c>
      <c r="D36" s="18">
        <f t="shared" si="17"/>
        <v>20745531.5</v>
      </c>
      <c r="E36" s="18">
        <f t="shared" si="17"/>
        <v>12579231.489999998</v>
      </c>
      <c r="F36" s="18">
        <f t="shared" si="17"/>
        <v>12579231.489999998</v>
      </c>
      <c r="G36" s="18">
        <f t="shared" si="17"/>
        <v>8166300.0100000016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2025-10-27T17:53:23Z</cp:lastPrinted>
  <dcterms:created xsi:type="dcterms:W3CDTF">2012-12-11T21:13:37Z</dcterms:created>
  <dcterms:modified xsi:type="dcterms:W3CDTF">2025-10-27T17:53:26Z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